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KRWA Admin\Special Government entity docs\DRAFT budget workseets\"/>
    </mc:Choice>
  </mc:AlternateContent>
  <xr:revisionPtr revIDLastSave="0" documentId="13_ncr:1_{5A5C7549-8E91-4B5B-A093-406B75B43FCB}" xr6:coauthVersionLast="46" xr6:coauthVersionMax="46" xr10:uidLastSave="{00000000-0000-0000-0000-000000000000}"/>
  <bookViews>
    <workbookView xWindow="-108" yWindow="-108" windowWidth="23256" windowHeight="12576" xr2:uid="{1822949B-33BF-46CD-B732-689619EF2F15}"/>
  </bookViews>
  <sheets>
    <sheet name="Summary" sheetId="3" r:id="rId1"/>
    <sheet name="Workshee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4" l="1"/>
  <c r="E79" i="4"/>
  <c r="F79" i="4"/>
  <c r="D79" i="4"/>
  <c r="D15" i="3"/>
  <c r="C15" i="3"/>
  <c r="B15" i="3"/>
  <c r="D2" i="3" l="1"/>
  <c r="C2" i="3"/>
  <c r="B2" i="3"/>
  <c r="D27" i="4"/>
  <c r="D83" i="4"/>
  <c r="E60" i="4"/>
  <c r="C7" i="3" s="1"/>
  <c r="F60" i="4"/>
  <c r="D7" i="3" s="1"/>
  <c r="D8" i="3" s="1"/>
  <c r="C12" i="3"/>
  <c r="D12" i="3"/>
  <c r="D16" i="3"/>
  <c r="B12" i="3"/>
  <c r="F83" i="4"/>
  <c r="E83" i="4"/>
  <c r="F27" i="4"/>
  <c r="E27" i="4"/>
  <c r="F19" i="4"/>
  <c r="E19" i="4"/>
  <c r="D60" i="4" l="1"/>
  <c r="B7" i="3" s="1"/>
  <c r="B8" i="3" s="1"/>
  <c r="D19" i="4"/>
  <c r="D28" i="4" s="1"/>
  <c r="D11" i="3"/>
  <c r="D13" i="3" s="1"/>
  <c r="B11" i="3"/>
  <c r="B13" i="3" s="1"/>
  <c r="E28" i="4"/>
  <c r="E61" i="4" s="1"/>
  <c r="E80" i="4" s="1"/>
  <c r="C11" i="3"/>
  <c r="C13" i="3" s="1"/>
  <c r="C14" i="3" s="1"/>
  <c r="F28" i="4"/>
  <c r="F61" i="4" s="1"/>
  <c r="F80" i="4" s="1"/>
  <c r="F84" i="4" l="1"/>
  <c r="F87" i="4" s="1"/>
  <c r="B4" i="3"/>
  <c r="B5" i="3" s="1"/>
  <c r="B9" i="3" s="1"/>
  <c r="B14" i="3" s="1"/>
  <c r="D61" i="4"/>
  <c r="C4" i="3"/>
  <c r="D4" i="3"/>
  <c r="D5" i="3" s="1"/>
  <c r="D9" i="3" s="1"/>
  <c r="D14" i="3" s="1"/>
  <c r="D17" i="3" s="1"/>
  <c r="E84" i="4"/>
  <c r="D8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Lacey Cunningham</author>
  </authors>
  <commentList>
    <comment ref="C23" authorId="0" shapeId="0" xr:uid="{CE7EF221-A50B-4DF0-8E49-51E09924F9D6}">
      <text>
        <r>
          <rPr>
            <sz val="9"/>
            <color indexed="81"/>
            <rFont val="Tahoma"/>
            <family val="2"/>
          </rPr>
          <t xml:space="preserve">New Connection Fee
Return Check Fee
Labor Sold
Materials Sold
Reconnect Fee
Service Call
</t>
        </r>
      </text>
    </comment>
    <comment ref="C24" authorId="0" shapeId="0" xr:uid="{3E7614A4-957B-48B5-A6D2-EF9B39B8E52B}">
      <text>
        <r>
          <rPr>
            <sz val="9"/>
            <color indexed="81"/>
            <rFont val="Tahoma"/>
            <charset val="1"/>
          </rPr>
          <t>Rents from Water Property may be classified as Non-Operating Revenue below - if so this is zero</t>
        </r>
      </text>
    </comment>
    <comment ref="C28" authorId="0" shapeId="0" xr:uid="{45E78A40-CE67-4F18-BA9B-95C839FF2E93}">
      <text>
        <r>
          <rPr>
            <sz val="9"/>
            <color indexed="81"/>
            <rFont val="Tahoma"/>
            <family val="2"/>
          </rPr>
          <t>Should agree to PSC report Ref Page 11 - 400 &amp; PSC report Ref  Page 27, Total Water Operating Revenues</t>
        </r>
      </text>
    </comment>
    <comment ref="C30" authorId="0" shapeId="0" xr:uid="{D0735407-53C2-4B06-B003-EF75899F5A97}">
      <text>
        <r>
          <rPr>
            <sz val="9"/>
            <color indexed="81"/>
            <rFont val="Tahoma"/>
            <family val="2"/>
          </rPr>
          <t>Can also include the following if applicable:
Property taxes (408.11)
Other taxes and licenses (408.13)
Taxes other than income, other income and deductions (408.20)</t>
        </r>
      </text>
    </comment>
    <comment ref="C34" authorId="0" shapeId="0" xr:uid="{A1B0CA01-470D-44F3-8713-A4B85BA5F542}">
      <text>
        <r>
          <rPr>
            <sz val="9"/>
            <color indexed="81"/>
            <rFont val="Tahoma"/>
            <family val="2"/>
          </rPr>
          <t xml:space="preserve">Retirement/Pension Contribution
Medical/Dental/Vision
Life/Disability
Employee Uniforms
Other
</t>
        </r>
        <r>
          <rPr>
            <b/>
            <sz val="9"/>
            <color indexed="81"/>
            <rFont val="Tahoma"/>
            <family val="2"/>
          </rPr>
          <t>Note: Cash expenses only, no liability</t>
        </r>
      </text>
    </comment>
    <comment ref="C58" authorId="0" shapeId="0" xr:uid="{30E28863-20F7-41C8-963D-54DCC6A5926E}">
      <text>
        <r>
          <rPr>
            <sz val="9"/>
            <color indexed="81"/>
            <rFont val="Tahoma"/>
            <family val="2"/>
          </rPr>
          <t>Easements
Encroachments
Postage
Telephone
Internet
Travel/lodging
Travel/meals
Cable/Internet
Dues/Fees</t>
        </r>
      </text>
    </comment>
    <comment ref="C60" authorId="0" shapeId="0" xr:uid="{14694776-26CE-49B9-8A46-97B33C0A16E9}">
      <text>
        <r>
          <rPr>
            <sz val="9"/>
            <color indexed="81"/>
            <rFont val="Tahoma"/>
            <family val="2"/>
          </rPr>
          <t xml:space="preserve">Will </t>
        </r>
        <r>
          <rPr>
            <b/>
            <sz val="9"/>
            <color indexed="81"/>
            <rFont val="Tahoma"/>
            <family val="2"/>
          </rPr>
          <t>not</t>
        </r>
        <r>
          <rPr>
            <sz val="9"/>
            <color indexed="81"/>
            <rFont val="Tahoma"/>
            <family val="2"/>
          </rPr>
          <t xml:space="preserve"> agree to PSC report Ref Page 11 - 401</t>
        </r>
      </text>
    </comment>
    <comment ref="C67" authorId="0" shapeId="0" xr:uid="{2BC0C35E-C806-4F13-8F5D-D41F1FF392CD}">
      <text>
        <r>
          <rPr>
            <sz val="9"/>
            <color indexed="81"/>
            <rFont val="Tahoma"/>
            <family val="2"/>
          </rPr>
          <t>Sewer/Garbage Billing Fee</t>
        </r>
      </text>
    </comment>
    <comment ref="C72" authorId="0" shapeId="0" xr:uid="{389C8147-CD4D-410D-9CC7-144B08ED5E35}">
      <text>
        <r>
          <rPr>
            <sz val="9"/>
            <color indexed="81"/>
            <rFont val="Tahoma"/>
            <family val="2"/>
          </rPr>
          <t>Insurance Claim Proceeds
Loan Rebate
Grant Income</t>
        </r>
      </text>
    </comment>
    <comment ref="C78" authorId="0" shapeId="0" xr:uid="{CB4EFEF1-414B-4A4E-8EF4-4ADA849308B2}">
      <text>
        <r>
          <rPr>
            <sz val="9"/>
            <color indexed="81"/>
            <rFont val="Tahoma"/>
            <family val="2"/>
          </rPr>
          <t>includes Prior Period Adjustments</t>
        </r>
      </text>
    </comment>
    <comment ref="C80" authorId="0" shapeId="0" xr:uid="{DF72F8A6-52A6-4886-AD1E-8A92218C25CD}">
      <text>
        <r>
          <rPr>
            <sz val="9"/>
            <color indexed="81"/>
            <rFont val="Tahoma"/>
            <charset val="1"/>
          </rPr>
          <t>Should agree to total of PSC Annual Report Ref Page 11 (Net Income Before Contributions)</t>
        </r>
      </text>
    </comment>
    <comment ref="C82" authorId="0" shapeId="0" xr:uid="{402FFBF3-0F6B-4524-BE47-ACC946158B12}">
      <text>
        <r>
          <rPr>
            <sz val="9"/>
            <color indexed="81"/>
            <rFont val="Tahoma"/>
            <family val="2"/>
          </rPr>
          <t>Customer Contributions
Development Contributions
Capital Grant Contributions</t>
        </r>
      </text>
    </comment>
    <comment ref="B86" authorId="0" shapeId="0" xr:uid="{284B1C85-4358-4C45-A4FF-B3583C7F50BC}">
      <text>
        <r>
          <rPr>
            <sz val="9"/>
            <color indexed="81"/>
            <rFont val="Tahoma"/>
            <family val="2"/>
          </rPr>
          <t>PSC Report page 9 - 5th row down, Total Equity Capital</t>
        </r>
      </text>
    </comment>
  </commentList>
</comments>
</file>

<file path=xl/sharedStrings.xml><?xml version="1.0" encoding="utf-8"?>
<sst xmlns="http://schemas.openxmlformats.org/spreadsheetml/2006/main" count="112" uniqueCount="102">
  <si>
    <t>Sales of Water (sub-category)</t>
  </si>
  <si>
    <t>Unmetered Water Revenue</t>
  </si>
  <si>
    <t>Metered Water Revenue - Residential</t>
  </si>
  <si>
    <t>Metered Water Revenue - Commercial</t>
  </si>
  <si>
    <t>Metered Water Revenue - Industrial</t>
  </si>
  <si>
    <t>Metered Water Revenue - Public Authorities</t>
  </si>
  <si>
    <t>Metered Water Revenue - Multiple Family Dwellings</t>
  </si>
  <si>
    <t>Metered Water Revenue - Bulk Loading Stations</t>
  </si>
  <si>
    <t>Fire Protection Revenue</t>
  </si>
  <si>
    <t>Sales to Irrigation Customers</t>
  </si>
  <si>
    <t>Sales for Resale</t>
  </si>
  <si>
    <t>Subtotal Sales of Water</t>
  </si>
  <si>
    <t>Other Water Revenues (sub-category)</t>
  </si>
  <si>
    <t>Miscellaneous Service Revenues</t>
  </si>
  <si>
    <t>Interdepartmental Rents</t>
  </si>
  <si>
    <t xml:space="preserve">Other Water Revenues   </t>
  </si>
  <si>
    <t>Subtotal Other Water Revenues</t>
  </si>
  <si>
    <t>OPERATING REVENUES</t>
  </si>
  <si>
    <t>TOTAL OPERATING REVENUES</t>
  </si>
  <si>
    <t>OPERATING EXPENSES</t>
  </si>
  <si>
    <t>Salaries and Wages - Employees</t>
  </si>
  <si>
    <t>Salaries and Wages - Commissioners</t>
  </si>
  <si>
    <t>Employee Pension and Benefits</t>
  </si>
  <si>
    <t>Purchased Water</t>
  </si>
  <si>
    <t>Purchased Power</t>
  </si>
  <si>
    <t>Fuel for Power Production</t>
  </si>
  <si>
    <t>Chemicals</t>
  </si>
  <si>
    <t>Materials and Supplies</t>
  </si>
  <si>
    <t>Contractual Services - Engineering</t>
  </si>
  <si>
    <t>Contractual Services - Accounting</t>
  </si>
  <si>
    <t>Contractual Services - Legal</t>
  </si>
  <si>
    <t>Contractual Services - Management Fees</t>
  </si>
  <si>
    <t>Contractual Services - Water Testing</t>
  </si>
  <si>
    <t>Contractual Services - Other</t>
  </si>
  <si>
    <t>Rental of Building/Real Property</t>
  </si>
  <si>
    <t>Rental of Equipment</t>
  </si>
  <si>
    <t>Transportation Expenses</t>
  </si>
  <si>
    <t>Insurance - Vehicle</t>
  </si>
  <si>
    <t>Insurance - General Liability</t>
  </si>
  <si>
    <t>Insurance - Workers' Compensation</t>
  </si>
  <si>
    <t>Insurance - Other</t>
  </si>
  <si>
    <t>Advertising Expense</t>
  </si>
  <si>
    <t>Water Resource Conservation Expense</t>
  </si>
  <si>
    <t>Bad Debt Expense</t>
  </si>
  <si>
    <t>408.10</t>
  </si>
  <si>
    <t>Miscellaneous Expenses</t>
  </si>
  <si>
    <t>Depreciation Expense</t>
  </si>
  <si>
    <t>TOTAL OPERATING EXPENSES</t>
  </si>
  <si>
    <t>OPERATING INCOME (LOSS)</t>
  </si>
  <si>
    <t>Rents from Water Property</t>
  </si>
  <si>
    <t>Revenues from Merchandising, Jobbing and Contract Work</t>
  </si>
  <si>
    <t>Interest and Dividend Income</t>
  </si>
  <si>
    <t>Income from Utility Plant Leased to Others</t>
  </si>
  <si>
    <t>Nonutility Income</t>
  </si>
  <si>
    <t>Miscellaneous Nonutility Income</t>
  </si>
  <si>
    <t>Amortization of Utility Plant Acquisition Adjustment</t>
  </si>
  <si>
    <t>Amortization Expense</t>
  </si>
  <si>
    <t>Interest Expense</t>
  </si>
  <si>
    <t>Extraordinary Income</t>
  </si>
  <si>
    <t>Extraordinary Deductions</t>
  </si>
  <si>
    <t>Allowance for Funds Used During Construction/Borrowed Money</t>
  </si>
  <si>
    <t>TOTAL OTHER NON-OPERATING REVENUES (EXPENSES)</t>
  </si>
  <si>
    <t>CAPITAL CONTRIBUTIONS</t>
  </si>
  <si>
    <t>Proceeds from Capital Contributions</t>
  </si>
  <si>
    <t>TOTAL CAPITAL CONTRIBUTIONS</t>
  </si>
  <si>
    <t>CHANGE IN NET POSITION</t>
  </si>
  <si>
    <t>Gains (losses) from Disposition of Utility Property</t>
  </si>
  <si>
    <t>OTHER NON-OPERATING REVENUES &amp; EXPENSES</t>
  </si>
  <si>
    <t>Operating Expenses</t>
  </si>
  <si>
    <t>Operating Revenues</t>
  </si>
  <si>
    <t>NET POSITION, beginning of year</t>
  </si>
  <si>
    <t>NET POSITION, end of year</t>
  </si>
  <si>
    <t xml:space="preserve">PSC Annual Report  </t>
  </si>
  <si>
    <t>Ref Page</t>
  </si>
  <si>
    <t>Regulatory Commission Expense - Amortization of Rate Case</t>
  </si>
  <si>
    <t>Regulatory Commission Expense - Other</t>
  </si>
  <si>
    <t>Amortization of Debt Discount and Exp</t>
  </si>
  <si>
    <t>Amortization of Premium on Debt</t>
  </si>
  <si>
    <t>Non-Operating Revenues (Expenses)</t>
  </si>
  <si>
    <t>OTHER INCOME (DEDUCTIONS)</t>
  </si>
  <si>
    <t>TOTAL OTHER INCOME (DEDUCTIONS)</t>
  </si>
  <si>
    <t>Utility Regulatory Assessment Fee (Accruals Charged)</t>
  </si>
  <si>
    <t>Payroll Taxes (Employer's portion Accruals Charged)</t>
  </si>
  <si>
    <t>(Costs and Expenses) of Merchandising, Jobbing and Contract Work</t>
  </si>
  <si>
    <t>Prev. Yr Total Equity Capital</t>
  </si>
  <si>
    <t>NET INCOME BEFORE CONTRIBUTIONS</t>
  </si>
  <si>
    <t>Forfeited Discounts</t>
  </si>
  <si>
    <t>Other Sales to Public Authorities</t>
  </si>
  <si>
    <t>Interdepartmental Sales</t>
  </si>
  <si>
    <t>Guaranteed Revenues</t>
  </si>
  <si>
    <t>Ref/GL No.</t>
  </si>
  <si>
    <t>Kentucky Department of Local Government - Water District Summary</t>
  </si>
  <si>
    <t>Kentucky Department of Local Government - Water District Worksheet</t>
  </si>
  <si>
    <t>2nd page</t>
  </si>
  <si>
    <t>BUDGET                              (Due January 15, 2021)</t>
  </si>
  <si>
    <t>AMENDMENTS TO BUDGET (Due December 31, 2021)</t>
  </si>
  <si>
    <t>YEAR-END ACTUALS                        (Due April 15, 2022)</t>
  </si>
  <si>
    <t>Principal Loan Payments</t>
  </si>
  <si>
    <t>Principal Pmt</t>
  </si>
  <si>
    <t>Adjustments to Retained Earnings</t>
  </si>
  <si>
    <t>https://psc.ky.gov/PSC_WebNet/browseLibrary.aspx?typ=ANN</t>
  </si>
  <si>
    <t>To view the annual financial reports filed with the Public Service Commission (PSC), please visit the PSC website where you can search by utility type, name, and reporting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</si>
</sst>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Arial Nova Cond"/>
      <family val="2"/>
    </font>
    <font>
      <b/>
      <sz val="12"/>
      <color theme="1"/>
      <name val="Arial Nova Cond"/>
      <family val="2"/>
    </font>
    <font>
      <sz val="9"/>
      <color indexed="81"/>
      <name val="Tahoma"/>
      <charset val="1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164" fontId="0" fillId="0" borderId="0" xfId="1" applyNumberFormat="1" applyFont="1"/>
    <xf numFmtId="0" fontId="2" fillId="0" borderId="0" xfId="0" applyFont="1"/>
    <xf numFmtId="164" fontId="0" fillId="2" borderId="0" xfId="1" applyNumberFormat="1" applyFont="1" applyFill="1"/>
    <xf numFmtId="0" fontId="7" fillId="0" borderId="0" xfId="0" applyFont="1" applyBorder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1" applyNumberFormat="1" applyFont="1" applyFill="1"/>
    <xf numFmtId="164" fontId="0" fillId="3" borderId="2" xfId="1" applyNumberFormat="1" applyFont="1" applyFill="1" applyBorder="1"/>
    <xf numFmtId="164" fontId="2" fillId="0" borderId="2" xfId="1" applyNumberFormat="1" applyFont="1" applyBorder="1"/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164" fontId="2" fillId="0" borderId="3" xfId="1" applyNumberFormat="1" applyFont="1" applyBorder="1"/>
    <xf numFmtId="164" fontId="2" fillId="2" borderId="1" xfId="1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164" fontId="0" fillId="2" borderId="1" xfId="1" applyNumberFormat="1" applyFont="1" applyFill="1" applyBorder="1"/>
    <xf numFmtId="0" fontId="0" fillId="0" borderId="0" xfId="0" applyFill="1"/>
    <xf numFmtId="0" fontId="0" fillId="0" borderId="0" xfId="0" applyBorder="1"/>
    <xf numFmtId="164" fontId="2" fillId="0" borderId="0" xfId="1" applyNumberFormat="1" applyFont="1" applyBorder="1"/>
    <xf numFmtId="164" fontId="0" fillId="3" borderId="5" xfId="1" applyNumberFormat="1" applyFont="1" applyFill="1" applyBorder="1"/>
    <xf numFmtId="164" fontId="0" fillId="2" borderId="0" xfId="1" applyNumberFormat="1" applyFont="1" applyFill="1" applyBorder="1"/>
    <xf numFmtId="164" fontId="0" fillId="0" borderId="1" xfId="1" applyNumberFormat="1" applyFont="1" applyFill="1" applyBorder="1"/>
    <xf numFmtId="164" fontId="2" fillId="3" borderId="0" xfId="1" applyNumberFormat="1" applyFont="1" applyFill="1"/>
    <xf numFmtId="164" fontId="2" fillId="3" borderId="2" xfId="1" applyNumberFormat="1" applyFont="1" applyFill="1" applyBorder="1"/>
    <xf numFmtId="0" fontId="4" fillId="3" borderId="6" xfId="0" applyFont="1" applyFill="1" applyBorder="1"/>
    <xf numFmtId="164" fontId="0" fillId="3" borderId="7" xfId="1" applyNumberFormat="1" applyFont="1" applyFill="1" applyBorder="1"/>
    <xf numFmtId="164" fontId="2" fillId="0" borderId="9" xfId="1" applyNumberFormat="1" applyFont="1" applyBorder="1"/>
    <xf numFmtId="0" fontId="4" fillId="0" borderId="10" xfId="0" applyFont="1" applyBorder="1" applyAlignment="1">
      <alignment horizontal="right"/>
    </xf>
    <xf numFmtId="164" fontId="2" fillId="0" borderId="11" xfId="1" applyNumberFormat="1" applyFont="1" applyBorder="1"/>
    <xf numFmtId="0" fontId="0" fillId="0" borderId="12" xfId="0" applyBorder="1"/>
    <xf numFmtId="164" fontId="0" fillId="0" borderId="13" xfId="1" applyNumberFormat="1" applyFont="1" applyFill="1" applyBorder="1"/>
    <xf numFmtId="0" fontId="4" fillId="0" borderId="8" xfId="0" applyFont="1" applyBorder="1" applyAlignment="1">
      <alignment horizontal="right"/>
    </xf>
    <xf numFmtId="0" fontId="0" fillId="0" borderId="14" xfId="0" applyBorder="1"/>
    <xf numFmtId="164" fontId="1" fillId="0" borderId="15" xfId="1" applyNumberFormat="1" applyFont="1" applyBorder="1"/>
    <xf numFmtId="0" fontId="0" fillId="0" borderId="17" xfId="0" applyBorder="1"/>
    <xf numFmtId="164" fontId="0" fillId="0" borderId="18" xfId="1" applyNumberFormat="1" applyFont="1" applyFill="1" applyBorder="1"/>
    <xf numFmtId="164" fontId="0" fillId="0" borderId="19" xfId="1" applyNumberFormat="1" applyFont="1" applyFill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2" fillId="0" borderId="1" xfId="1" applyNumberFormat="1" applyFont="1" applyFill="1" applyBorder="1"/>
    <xf numFmtId="164" fontId="1" fillId="0" borderId="16" xfId="1" applyNumberFormat="1" applyFont="1" applyBorder="1"/>
    <xf numFmtId="164" fontId="0" fillId="3" borderId="11" xfId="1" applyNumberFormat="1" applyFont="1" applyFill="1" applyBorder="1"/>
    <xf numFmtId="164" fontId="0" fillId="0" borderId="15" xfId="1" applyNumberFormat="1" applyFont="1" applyFill="1" applyBorder="1"/>
    <xf numFmtId="164" fontId="0" fillId="0" borderId="16" xfId="1" applyNumberFormat="1" applyFont="1" applyFill="1" applyBorder="1"/>
    <xf numFmtId="0" fontId="4" fillId="3" borderId="10" xfId="0" applyFont="1" applyFill="1" applyBorder="1"/>
    <xf numFmtId="164" fontId="2" fillId="3" borderId="0" xfId="1" applyNumberFormat="1" applyFont="1" applyFill="1" applyBorder="1"/>
    <xf numFmtId="164" fontId="2" fillId="3" borderId="3" xfId="1" applyNumberFormat="1" applyFont="1" applyFill="1" applyBorder="1"/>
    <xf numFmtId="164" fontId="2" fillId="3" borderId="1" xfId="1" applyNumberFormat="1" applyFont="1" applyFill="1" applyBorder="1"/>
    <xf numFmtId="164" fontId="2" fillId="3" borderId="4" xfId="1" applyNumberFormat="1" applyFont="1" applyFill="1" applyBorder="1"/>
    <xf numFmtId="0" fontId="0" fillId="4" borderId="2" xfId="0" applyFill="1" applyBorder="1" applyAlignment="1">
      <alignment horizontal="left"/>
    </xf>
    <xf numFmtId="0" fontId="4" fillId="4" borderId="2" xfId="0" applyFont="1" applyFill="1" applyBorder="1"/>
    <xf numFmtId="164" fontId="0" fillId="4" borderId="2" xfId="1" applyNumberFormat="1" applyFont="1" applyFill="1" applyBorder="1"/>
    <xf numFmtId="0" fontId="5" fillId="3" borderId="0" xfId="0" applyFont="1" applyFill="1"/>
    <xf numFmtId="0" fontId="2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2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right"/>
    </xf>
    <xf numFmtId="0" fontId="0" fillId="0" borderId="15" xfId="0" applyBorder="1"/>
    <xf numFmtId="0" fontId="0" fillId="0" borderId="15" xfId="0" applyBorder="1" applyAlignment="1">
      <alignment horizontal="left"/>
    </xf>
    <xf numFmtId="164" fontId="0" fillId="2" borderId="15" xfId="1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left" wrapText="1" readingOrder="1"/>
    </xf>
    <xf numFmtId="0" fontId="2" fillId="5" borderId="0" xfId="0" applyFont="1" applyFill="1" applyAlignment="1">
      <alignment horizontal="left"/>
    </xf>
    <xf numFmtId="0" fontId="4" fillId="5" borderId="0" xfId="0" applyFont="1" applyFill="1" applyAlignment="1">
      <alignment horizontal="right"/>
    </xf>
    <xf numFmtId="164" fontId="2" fillId="5" borderId="0" xfId="1" applyNumberFormat="1" applyFont="1" applyFill="1"/>
    <xf numFmtId="164" fontId="10" fillId="3" borderId="1" xfId="1" applyNumberFormat="1" applyFont="1" applyFill="1" applyBorder="1"/>
    <xf numFmtId="0" fontId="0" fillId="0" borderId="1" xfId="0" applyFont="1" applyBorder="1" applyAlignment="1">
      <alignment horizontal="center" wrapText="1" readingOrder="1"/>
    </xf>
    <xf numFmtId="0" fontId="0" fillId="0" borderId="20" xfId="0" applyBorder="1"/>
    <xf numFmtId="0" fontId="4" fillId="0" borderId="6" xfId="0" applyFont="1" applyBorder="1" applyAlignment="1">
      <alignment horizontal="right"/>
    </xf>
    <xf numFmtId="164" fontId="2" fillId="0" borderId="5" xfId="1" applyNumberFormat="1" applyFont="1" applyBorder="1"/>
    <xf numFmtId="164" fontId="2" fillId="0" borderId="7" xfId="1" applyNumberFormat="1" applyFont="1" applyBorder="1"/>
    <xf numFmtId="164" fontId="1" fillId="0" borderId="1" xfId="1" applyNumberFormat="1" applyFont="1" applyBorder="1"/>
    <xf numFmtId="164" fontId="1" fillId="0" borderId="21" xfId="1" applyNumberFormat="1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3554D-A794-42E1-A18B-EF1EC10B0E8E}">
  <sheetPr>
    <pageSetUpPr fitToPage="1"/>
  </sheetPr>
  <dimension ref="A1:D20"/>
  <sheetViews>
    <sheetView tabSelected="1" workbookViewId="0">
      <selection activeCell="F15" sqref="F15"/>
    </sheetView>
  </sheetViews>
  <sheetFormatPr defaultRowHeight="14.4" x14ac:dyDescent="0.3"/>
  <cols>
    <col min="1" max="1" width="62" bestFit="1" customWidth="1"/>
    <col min="2" max="4" width="24.5546875" customWidth="1"/>
  </cols>
  <sheetData>
    <row r="1" spans="1:4" ht="15.6" x14ac:dyDescent="0.3">
      <c r="A1" s="6" t="s">
        <v>91</v>
      </c>
    </row>
    <row r="2" spans="1:4" ht="31.2" customHeight="1" thickBot="1" x14ac:dyDescent="0.35">
      <c r="A2" s="11"/>
      <c r="B2" s="12" t="str">
        <f>Worksheet!D4</f>
        <v>BUDGET                              (Due January 15, 2021)</v>
      </c>
      <c r="C2" s="12" t="str">
        <f>Worksheet!E4</f>
        <v>AMENDMENTS TO BUDGET (Due December 31, 2021)</v>
      </c>
      <c r="D2" s="12" t="str">
        <f>Worksheet!F4</f>
        <v>YEAR-END ACTUALS                        (Due April 15, 2022)</v>
      </c>
    </row>
    <row r="3" spans="1:4" ht="18" thickBot="1" x14ac:dyDescent="0.35">
      <c r="A3" s="26" t="s">
        <v>17</v>
      </c>
      <c r="B3" s="21"/>
      <c r="C3" s="21"/>
      <c r="D3" s="27"/>
    </row>
    <row r="4" spans="1:4" s="4" customFormat="1" x14ac:dyDescent="0.3">
      <c r="A4" s="34" t="s">
        <v>69</v>
      </c>
      <c r="B4" s="35">
        <f>Worksheet!D28</f>
        <v>0</v>
      </c>
      <c r="C4" s="35">
        <f>Worksheet!E28</f>
        <v>0</v>
      </c>
      <c r="D4" s="42">
        <f>Worksheet!F28</f>
        <v>0</v>
      </c>
    </row>
    <row r="5" spans="1:4" s="4" customFormat="1" ht="18" thickBot="1" x14ac:dyDescent="0.35">
      <c r="A5" s="29" t="s">
        <v>18</v>
      </c>
      <c r="B5" s="10">
        <f>SUM(B4)</f>
        <v>0</v>
      </c>
      <c r="C5" s="25"/>
      <c r="D5" s="30">
        <f t="shared" ref="D5" si="0">SUM(D4)</f>
        <v>0</v>
      </c>
    </row>
    <row r="6" spans="1:4" ht="18" thickBot="1" x14ac:dyDescent="0.35">
      <c r="A6" s="26" t="s">
        <v>19</v>
      </c>
      <c r="B6" s="21"/>
      <c r="C6" s="21"/>
      <c r="D6" s="27"/>
    </row>
    <row r="7" spans="1:4" s="18" customFormat="1" x14ac:dyDescent="0.3">
      <c r="A7" s="34" t="s">
        <v>68</v>
      </c>
      <c r="B7" s="44">
        <f>Worksheet!D60</f>
        <v>0</v>
      </c>
      <c r="C7" s="44">
        <f>Worksheet!E60</f>
        <v>0</v>
      </c>
      <c r="D7" s="45">
        <f>Worksheet!F60</f>
        <v>0</v>
      </c>
    </row>
    <row r="8" spans="1:4" s="4" customFormat="1" ht="17.399999999999999" x14ac:dyDescent="0.3">
      <c r="A8" s="33" t="s">
        <v>47</v>
      </c>
      <c r="B8" s="20">
        <f>SUM(B7:B7)</f>
        <v>0</v>
      </c>
      <c r="C8" s="47"/>
      <c r="D8" s="28">
        <f>SUM(D7:D7)</f>
        <v>0</v>
      </c>
    </row>
    <row r="9" spans="1:4" s="4" customFormat="1" ht="18" thickBot="1" x14ac:dyDescent="0.35">
      <c r="A9" s="29" t="s">
        <v>48</v>
      </c>
      <c r="B9" s="10">
        <f>B5-B8</f>
        <v>0</v>
      </c>
      <c r="C9" s="25"/>
      <c r="D9" s="30">
        <f>D5-D8</f>
        <v>0</v>
      </c>
    </row>
    <row r="10" spans="1:4" ht="18" thickBot="1" x14ac:dyDescent="0.35">
      <c r="A10" s="46" t="s">
        <v>79</v>
      </c>
      <c r="B10" s="9"/>
      <c r="C10" s="9"/>
      <c r="D10" s="43"/>
    </row>
    <row r="11" spans="1:4" x14ac:dyDescent="0.3">
      <c r="A11" s="36" t="s">
        <v>78</v>
      </c>
      <c r="B11" s="37">
        <f>Worksheet!D79</f>
        <v>0</v>
      </c>
      <c r="C11" s="37">
        <f>Worksheet!E79</f>
        <v>0</v>
      </c>
      <c r="D11" s="38">
        <f>Worksheet!F79</f>
        <v>0</v>
      </c>
    </row>
    <row r="12" spans="1:4" x14ac:dyDescent="0.3">
      <c r="A12" s="31" t="s">
        <v>63</v>
      </c>
      <c r="B12" s="23">
        <f>Worksheet!D82</f>
        <v>0</v>
      </c>
      <c r="C12" s="23">
        <f>Worksheet!E82</f>
        <v>0</v>
      </c>
      <c r="D12" s="32">
        <f>Worksheet!F82</f>
        <v>0</v>
      </c>
    </row>
    <row r="13" spans="1:4" s="4" customFormat="1" ht="18" thickBot="1" x14ac:dyDescent="0.35">
      <c r="A13" s="29" t="s">
        <v>80</v>
      </c>
      <c r="B13" s="10">
        <f>SUM(B11:B12)</f>
        <v>0</v>
      </c>
      <c r="C13" s="10">
        <f>SUM(C11:C12)</f>
        <v>0</v>
      </c>
      <c r="D13" s="30">
        <f>SUM(D11:D12)</f>
        <v>0</v>
      </c>
    </row>
    <row r="14" spans="1:4" s="4" customFormat="1" ht="18" thickBot="1" x14ac:dyDescent="0.35">
      <c r="A14" s="81" t="s">
        <v>65</v>
      </c>
      <c r="B14" s="82">
        <f>B9+B13</f>
        <v>0</v>
      </c>
      <c r="C14" s="82">
        <f>C9+C13</f>
        <v>0</v>
      </c>
      <c r="D14" s="83">
        <f>D9+D13</f>
        <v>0</v>
      </c>
    </row>
    <row r="15" spans="1:4" s="4" customFormat="1" x14ac:dyDescent="0.3">
      <c r="A15" s="80" t="s">
        <v>97</v>
      </c>
      <c r="B15" s="84">
        <f>Worksheet!D85</f>
        <v>0</v>
      </c>
      <c r="C15" s="84">
        <f>Worksheet!E85</f>
        <v>0</v>
      </c>
      <c r="D15" s="85">
        <f>Worksheet!F85</f>
        <v>0</v>
      </c>
    </row>
    <row r="16" spans="1:4" s="4" customFormat="1" ht="17.399999999999999" x14ac:dyDescent="0.3">
      <c r="A16" s="39" t="s">
        <v>70</v>
      </c>
      <c r="B16" s="49"/>
      <c r="C16" s="49"/>
      <c r="D16" s="41">
        <f>Worksheet!F86</f>
        <v>0</v>
      </c>
    </row>
    <row r="17" spans="1:4" s="4" customFormat="1" ht="18" thickBot="1" x14ac:dyDescent="0.35">
      <c r="A17" s="40" t="s">
        <v>71</v>
      </c>
      <c r="B17" s="48"/>
      <c r="C17" s="48"/>
      <c r="D17" s="13">
        <f>D16+D14</f>
        <v>0</v>
      </c>
    </row>
    <row r="18" spans="1:4" ht="15" thickTop="1" x14ac:dyDescent="0.3">
      <c r="B18" s="3"/>
      <c r="C18" s="3"/>
      <c r="D18" s="3"/>
    </row>
    <row r="20" spans="1:4" ht="43.2" x14ac:dyDescent="0.3">
      <c r="A20" s="87" t="s">
        <v>101</v>
      </c>
      <c r="B20" t="s">
        <v>100</v>
      </c>
    </row>
  </sheetData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69E3D-5B57-4A01-A820-8FCB87FBDB0B}">
  <sheetPr>
    <tabColor theme="7" tint="0.79998168889431442"/>
    <pageSetUpPr fitToPage="1"/>
  </sheetPr>
  <dimension ref="A1:F8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75" sqref="C75"/>
    </sheetView>
  </sheetViews>
  <sheetFormatPr defaultRowHeight="14.4" x14ac:dyDescent="0.3"/>
  <cols>
    <col min="2" max="2" width="12.33203125" style="1" customWidth="1"/>
    <col min="3" max="3" width="62" bestFit="1" customWidth="1"/>
    <col min="4" max="6" width="24.5546875" customWidth="1"/>
  </cols>
  <sheetData>
    <row r="1" spans="1:6" ht="15.6" x14ac:dyDescent="0.3">
      <c r="B1" s="6" t="s">
        <v>92</v>
      </c>
    </row>
    <row r="2" spans="1:6" ht="15.6" x14ac:dyDescent="0.3">
      <c r="B2" s="6"/>
    </row>
    <row r="3" spans="1:6" ht="15.6" customHeight="1" x14ac:dyDescent="0.3">
      <c r="A3" s="86" t="s">
        <v>72</v>
      </c>
      <c r="B3" s="86"/>
    </row>
    <row r="4" spans="1:6" ht="31.2" customHeight="1" thickBot="1" x14ac:dyDescent="0.35">
      <c r="A4" s="12" t="s">
        <v>73</v>
      </c>
      <c r="B4" s="12" t="s">
        <v>90</v>
      </c>
      <c r="C4" s="11"/>
      <c r="D4" s="12" t="s">
        <v>94</v>
      </c>
      <c r="E4" s="12" t="s">
        <v>95</v>
      </c>
      <c r="F4" s="12" t="s">
        <v>96</v>
      </c>
    </row>
    <row r="5" spans="1:6" ht="18" thickBot="1" x14ac:dyDescent="0.35">
      <c r="A5" s="52" t="s">
        <v>17</v>
      </c>
      <c r="B5" s="51"/>
      <c r="C5" s="52"/>
      <c r="D5" s="53"/>
      <c r="E5" s="53"/>
      <c r="F5" s="53"/>
    </row>
    <row r="6" spans="1:6" ht="15.6" x14ac:dyDescent="0.3">
      <c r="A6" s="7"/>
      <c r="B6" s="7"/>
      <c r="C6" s="54" t="s">
        <v>0</v>
      </c>
      <c r="D6" s="8"/>
      <c r="E6" s="8"/>
      <c r="F6" s="8"/>
    </row>
    <row r="7" spans="1:6" x14ac:dyDescent="0.3">
      <c r="A7" s="68">
        <v>27</v>
      </c>
      <c r="B7" s="1">
        <v>460</v>
      </c>
      <c r="C7" t="s">
        <v>1</v>
      </c>
      <c r="D7" s="5"/>
      <c r="E7" s="5"/>
      <c r="F7" s="5"/>
    </row>
    <row r="8" spans="1:6" x14ac:dyDescent="0.3">
      <c r="A8" s="68">
        <v>27</v>
      </c>
      <c r="B8" s="1">
        <v>461.1</v>
      </c>
      <c r="C8" t="s">
        <v>2</v>
      </c>
      <c r="D8" s="5"/>
      <c r="E8" s="5"/>
      <c r="F8" s="5"/>
    </row>
    <row r="9" spans="1:6" x14ac:dyDescent="0.3">
      <c r="A9" s="68">
        <v>27</v>
      </c>
      <c r="B9" s="1">
        <v>461.2</v>
      </c>
      <c r="C9" t="s">
        <v>3</v>
      </c>
      <c r="D9" s="5"/>
      <c r="E9" s="5"/>
      <c r="F9" s="5"/>
    </row>
    <row r="10" spans="1:6" x14ac:dyDescent="0.3">
      <c r="A10" s="68">
        <v>27</v>
      </c>
      <c r="B10" s="1">
        <v>461.3</v>
      </c>
      <c r="C10" t="s">
        <v>4</v>
      </c>
      <c r="D10" s="5"/>
      <c r="E10" s="5"/>
      <c r="F10" s="5"/>
    </row>
    <row r="11" spans="1:6" x14ac:dyDescent="0.3">
      <c r="A11" s="68">
        <v>27</v>
      </c>
      <c r="B11" s="1">
        <v>461.4</v>
      </c>
      <c r="C11" t="s">
        <v>5</v>
      </c>
      <c r="D11" s="5"/>
      <c r="E11" s="5"/>
      <c r="F11" s="5"/>
    </row>
    <row r="12" spans="1:6" x14ac:dyDescent="0.3">
      <c r="A12" s="68">
        <v>27</v>
      </c>
      <c r="B12" s="1">
        <v>461.5</v>
      </c>
      <c r="C12" t="s">
        <v>6</v>
      </c>
      <c r="D12" s="5"/>
      <c r="E12" s="5"/>
      <c r="F12" s="5"/>
    </row>
    <row r="13" spans="1:6" x14ac:dyDescent="0.3">
      <c r="A13" s="68">
        <v>27</v>
      </c>
      <c r="B13" s="1">
        <v>461.6</v>
      </c>
      <c r="C13" t="s">
        <v>7</v>
      </c>
      <c r="D13" s="5"/>
      <c r="E13" s="5"/>
      <c r="F13" s="5"/>
    </row>
    <row r="14" spans="1:6" x14ac:dyDescent="0.3">
      <c r="A14" s="68">
        <v>27</v>
      </c>
      <c r="B14" s="1">
        <v>462</v>
      </c>
      <c r="C14" t="s">
        <v>8</v>
      </c>
      <c r="D14" s="5"/>
      <c r="E14" s="5"/>
      <c r="F14" s="5"/>
    </row>
    <row r="15" spans="1:6" x14ac:dyDescent="0.3">
      <c r="A15" s="68">
        <v>27</v>
      </c>
      <c r="B15" s="1">
        <v>464</v>
      </c>
      <c r="C15" t="s">
        <v>87</v>
      </c>
      <c r="D15" s="5"/>
      <c r="E15" s="5"/>
      <c r="F15" s="5"/>
    </row>
    <row r="16" spans="1:6" x14ac:dyDescent="0.3">
      <c r="A16" s="68">
        <v>27</v>
      </c>
      <c r="B16" s="1">
        <v>465</v>
      </c>
      <c r="C16" t="s">
        <v>9</v>
      </c>
      <c r="D16" s="5"/>
      <c r="E16" s="5"/>
      <c r="F16" s="5"/>
    </row>
    <row r="17" spans="1:6" x14ac:dyDescent="0.3">
      <c r="A17" s="68">
        <v>27</v>
      </c>
      <c r="B17" s="73">
        <v>466</v>
      </c>
      <c r="C17" s="19" t="s">
        <v>10</v>
      </c>
      <c r="D17" s="5"/>
      <c r="E17" s="5"/>
      <c r="F17" s="5"/>
    </row>
    <row r="18" spans="1:6" x14ac:dyDescent="0.3">
      <c r="A18" s="68">
        <v>27</v>
      </c>
      <c r="B18" s="15">
        <v>467</v>
      </c>
      <c r="C18" s="16" t="s">
        <v>88</v>
      </c>
      <c r="D18" s="17"/>
      <c r="E18" s="17"/>
      <c r="F18" s="17"/>
    </row>
    <row r="19" spans="1:6" s="4" customFormat="1" ht="15.6" x14ac:dyDescent="0.3">
      <c r="A19" s="55"/>
      <c r="B19" s="55"/>
      <c r="C19" s="56" t="s">
        <v>11</v>
      </c>
      <c r="D19" s="50">
        <f>SUM(D7:D18)</f>
        <v>0</v>
      </c>
      <c r="E19" s="50">
        <f t="shared" ref="E19:F19" si="0">SUM(E7:E18)</f>
        <v>0</v>
      </c>
      <c r="F19" s="50">
        <f t="shared" si="0"/>
        <v>0</v>
      </c>
    </row>
    <row r="20" spans="1:6" ht="15.6" x14ac:dyDescent="0.3">
      <c r="A20" s="7"/>
      <c r="B20" s="7"/>
      <c r="C20" s="54" t="s">
        <v>12</v>
      </c>
      <c r="D20" s="8"/>
      <c r="E20" s="8"/>
      <c r="F20" s="8"/>
    </row>
    <row r="21" spans="1:6" x14ac:dyDescent="0.3">
      <c r="A21" s="68">
        <v>27</v>
      </c>
      <c r="B21" s="1">
        <v>469</v>
      </c>
      <c r="C21" t="s">
        <v>89</v>
      </c>
      <c r="D21" s="5"/>
      <c r="E21" s="5"/>
      <c r="F21" s="5"/>
    </row>
    <row r="22" spans="1:6" x14ac:dyDescent="0.3">
      <c r="A22" s="68">
        <v>27</v>
      </c>
      <c r="B22" s="1">
        <v>470</v>
      </c>
      <c r="C22" t="s">
        <v>86</v>
      </c>
      <c r="D22" s="5"/>
      <c r="E22" s="5"/>
      <c r="F22" s="5"/>
    </row>
    <row r="23" spans="1:6" x14ac:dyDescent="0.3">
      <c r="A23" s="68">
        <v>27</v>
      </c>
      <c r="B23" s="1">
        <v>471</v>
      </c>
      <c r="C23" t="s">
        <v>13</v>
      </c>
      <c r="D23" s="5"/>
      <c r="E23" s="5"/>
      <c r="F23" s="5"/>
    </row>
    <row r="24" spans="1:6" x14ac:dyDescent="0.3">
      <c r="A24" s="68">
        <v>27</v>
      </c>
      <c r="B24" s="1">
        <v>472</v>
      </c>
      <c r="C24" t="s">
        <v>49</v>
      </c>
      <c r="D24" s="5"/>
      <c r="E24" s="5"/>
      <c r="F24" s="5"/>
    </row>
    <row r="25" spans="1:6" x14ac:dyDescent="0.3">
      <c r="A25" s="68">
        <v>27</v>
      </c>
      <c r="B25" s="1">
        <v>473</v>
      </c>
      <c r="C25" t="s">
        <v>14</v>
      </c>
      <c r="D25" s="5"/>
      <c r="E25" s="5"/>
      <c r="F25" s="5"/>
    </row>
    <row r="26" spans="1:6" x14ac:dyDescent="0.3">
      <c r="A26" s="69">
        <v>27</v>
      </c>
      <c r="B26" s="15">
        <v>474</v>
      </c>
      <c r="C26" s="16" t="s">
        <v>15</v>
      </c>
      <c r="D26" s="17"/>
      <c r="E26" s="17"/>
      <c r="F26" s="17"/>
    </row>
    <row r="27" spans="1:6" s="4" customFormat="1" ht="15.6" x14ac:dyDescent="0.3">
      <c r="A27" s="57"/>
      <c r="B27" s="57"/>
      <c r="C27" s="58" t="s">
        <v>16</v>
      </c>
      <c r="D27" s="49">
        <f>SUM(D21:D26)</f>
        <v>0</v>
      </c>
      <c r="E27" s="49">
        <f t="shared" ref="E27:F27" si="1">SUM(E21:E26)</f>
        <v>0</v>
      </c>
      <c r="F27" s="49">
        <f t="shared" si="1"/>
        <v>0</v>
      </c>
    </row>
    <row r="28" spans="1:6" s="4" customFormat="1" ht="18" thickBot="1" x14ac:dyDescent="0.35">
      <c r="A28" s="59"/>
      <c r="B28" s="59"/>
      <c r="C28" s="60" t="s">
        <v>18</v>
      </c>
      <c r="D28" s="25">
        <f>D19+D27</f>
        <v>0</v>
      </c>
      <c r="E28" s="25">
        <f t="shared" ref="E28:F28" si="2">E19+E27</f>
        <v>0</v>
      </c>
      <c r="F28" s="25">
        <f t="shared" si="2"/>
        <v>0</v>
      </c>
    </row>
    <row r="29" spans="1:6" ht="18" thickBot="1" x14ac:dyDescent="0.35">
      <c r="A29" s="52" t="s">
        <v>19</v>
      </c>
      <c r="B29" s="51"/>
      <c r="C29" s="52"/>
      <c r="D29" s="53"/>
      <c r="E29" s="53"/>
      <c r="F29" s="53"/>
    </row>
    <row r="30" spans="1:6" x14ac:dyDescent="0.3">
      <c r="A30" s="68">
        <v>25</v>
      </c>
      <c r="B30" s="2" t="s">
        <v>44</v>
      </c>
      <c r="C30" t="s">
        <v>81</v>
      </c>
      <c r="D30" s="5"/>
      <c r="E30" s="5"/>
      <c r="F30" s="5"/>
    </row>
    <row r="31" spans="1:6" x14ac:dyDescent="0.3">
      <c r="A31" s="68">
        <v>25</v>
      </c>
      <c r="B31" s="1">
        <v>408.12</v>
      </c>
      <c r="C31" t="s">
        <v>82</v>
      </c>
      <c r="D31" s="5"/>
      <c r="E31" s="5"/>
      <c r="F31" s="5"/>
    </row>
    <row r="32" spans="1:6" x14ac:dyDescent="0.3">
      <c r="A32" s="68">
        <v>28</v>
      </c>
      <c r="B32" s="1">
        <v>601</v>
      </c>
      <c r="C32" t="s">
        <v>20</v>
      </c>
      <c r="D32" s="5"/>
      <c r="E32" s="5"/>
      <c r="F32" s="5"/>
    </row>
    <row r="33" spans="1:6" x14ac:dyDescent="0.3">
      <c r="A33" s="68">
        <v>28</v>
      </c>
      <c r="B33" s="1">
        <v>603</v>
      </c>
      <c r="C33" t="s">
        <v>21</v>
      </c>
      <c r="D33" s="5"/>
      <c r="E33" s="5"/>
      <c r="F33" s="5"/>
    </row>
    <row r="34" spans="1:6" x14ac:dyDescent="0.3">
      <c r="A34" s="68">
        <v>28</v>
      </c>
      <c r="B34" s="1">
        <v>604</v>
      </c>
      <c r="C34" t="s">
        <v>22</v>
      </c>
      <c r="D34" s="5"/>
      <c r="E34" s="5"/>
      <c r="F34" s="5"/>
    </row>
    <row r="35" spans="1:6" x14ac:dyDescent="0.3">
      <c r="A35" s="68">
        <v>28</v>
      </c>
      <c r="B35" s="1">
        <v>610</v>
      </c>
      <c r="C35" t="s">
        <v>23</v>
      </c>
      <c r="D35" s="5"/>
      <c r="E35" s="5"/>
      <c r="F35" s="5"/>
    </row>
    <row r="36" spans="1:6" x14ac:dyDescent="0.3">
      <c r="A36" s="68">
        <v>28</v>
      </c>
      <c r="B36" s="1">
        <v>615</v>
      </c>
      <c r="C36" t="s">
        <v>24</v>
      </c>
      <c r="D36" s="5"/>
      <c r="E36" s="5"/>
      <c r="F36" s="5"/>
    </row>
    <row r="37" spans="1:6" x14ac:dyDescent="0.3">
      <c r="A37" s="68">
        <v>28</v>
      </c>
      <c r="B37" s="1">
        <v>616</v>
      </c>
      <c r="C37" t="s">
        <v>25</v>
      </c>
      <c r="D37" s="5"/>
      <c r="E37" s="5"/>
      <c r="F37" s="5"/>
    </row>
    <row r="38" spans="1:6" x14ac:dyDescent="0.3">
      <c r="A38" s="68">
        <v>28</v>
      </c>
      <c r="B38" s="1">
        <v>618</v>
      </c>
      <c r="C38" t="s">
        <v>26</v>
      </c>
      <c r="D38" s="5"/>
      <c r="E38" s="5"/>
      <c r="F38" s="5"/>
    </row>
    <row r="39" spans="1:6" x14ac:dyDescent="0.3">
      <c r="A39" s="68">
        <v>28</v>
      </c>
      <c r="B39" s="1">
        <v>620</v>
      </c>
      <c r="C39" t="s">
        <v>27</v>
      </c>
      <c r="D39" s="5"/>
      <c r="E39" s="5"/>
      <c r="F39" s="5"/>
    </row>
    <row r="40" spans="1:6" x14ac:dyDescent="0.3">
      <c r="A40" s="68">
        <v>28</v>
      </c>
      <c r="B40" s="1">
        <v>631</v>
      </c>
      <c r="C40" t="s">
        <v>28</v>
      </c>
      <c r="D40" s="5"/>
      <c r="E40" s="5"/>
      <c r="F40" s="5"/>
    </row>
    <row r="41" spans="1:6" x14ac:dyDescent="0.3">
      <c r="A41" s="68">
        <v>28</v>
      </c>
      <c r="B41" s="1">
        <v>632</v>
      </c>
      <c r="C41" t="s">
        <v>29</v>
      </c>
      <c r="D41" s="5"/>
      <c r="E41" s="5"/>
      <c r="F41" s="5"/>
    </row>
    <row r="42" spans="1:6" x14ac:dyDescent="0.3">
      <c r="A42" s="68">
        <v>28</v>
      </c>
      <c r="B42" s="1">
        <v>633</v>
      </c>
      <c r="C42" t="s">
        <v>30</v>
      </c>
      <c r="D42" s="5"/>
      <c r="E42" s="5"/>
      <c r="F42" s="5"/>
    </row>
    <row r="43" spans="1:6" x14ac:dyDescent="0.3">
      <c r="A43" s="68">
        <v>28</v>
      </c>
      <c r="B43" s="1">
        <v>634</v>
      </c>
      <c r="C43" t="s">
        <v>31</v>
      </c>
      <c r="D43" s="5"/>
      <c r="E43" s="5"/>
      <c r="F43" s="5"/>
    </row>
    <row r="44" spans="1:6" x14ac:dyDescent="0.3">
      <c r="A44" s="68">
        <v>28</v>
      </c>
      <c r="B44" s="1">
        <v>635</v>
      </c>
      <c r="C44" t="s">
        <v>32</v>
      </c>
      <c r="D44" s="5"/>
      <c r="E44" s="5"/>
      <c r="F44" s="5"/>
    </row>
    <row r="45" spans="1:6" x14ac:dyDescent="0.3">
      <c r="A45" s="68">
        <v>28</v>
      </c>
      <c r="B45" s="1">
        <v>636</v>
      </c>
      <c r="C45" t="s">
        <v>33</v>
      </c>
      <c r="D45" s="5"/>
      <c r="E45" s="5"/>
      <c r="F45" s="5"/>
    </row>
    <row r="46" spans="1:6" x14ac:dyDescent="0.3">
      <c r="A46" s="68">
        <v>28</v>
      </c>
      <c r="B46" s="1">
        <v>641</v>
      </c>
      <c r="C46" t="s">
        <v>34</v>
      </c>
      <c r="D46" s="5"/>
      <c r="E46" s="5"/>
      <c r="F46" s="5"/>
    </row>
    <row r="47" spans="1:6" x14ac:dyDescent="0.3">
      <c r="A47" s="68">
        <v>28</v>
      </c>
      <c r="B47" s="1">
        <v>642</v>
      </c>
      <c r="C47" t="s">
        <v>35</v>
      </c>
      <c r="D47" s="5"/>
      <c r="E47" s="5"/>
      <c r="F47" s="5"/>
    </row>
    <row r="48" spans="1:6" x14ac:dyDescent="0.3">
      <c r="A48" s="68">
        <v>28</v>
      </c>
      <c r="B48" s="1">
        <v>650</v>
      </c>
      <c r="C48" t="s">
        <v>36</v>
      </c>
      <c r="D48" s="5"/>
      <c r="E48" s="5"/>
      <c r="F48" s="5"/>
    </row>
    <row r="49" spans="1:6" x14ac:dyDescent="0.3">
      <c r="A49" s="68">
        <v>28</v>
      </c>
      <c r="B49" s="1">
        <v>656</v>
      </c>
      <c r="C49" t="s">
        <v>37</v>
      </c>
      <c r="D49" s="5"/>
      <c r="E49" s="5"/>
      <c r="F49" s="5"/>
    </row>
    <row r="50" spans="1:6" x14ac:dyDescent="0.3">
      <c r="A50" s="68">
        <v>28</v>
      </c>
      <c r="B50" s="1">
        <v>657</v>
      </c>
      <c r="C50" t="s">
        <v>38</v>
      </c>
      <c r="D50" s="5"/>
      <c r="E50" s="5"/>
      <c r="F50" s="5"/>
    </row>
    <row r="51" spans="1:6" x14ac:dyDescent="0.3">
      <c r="A51" s="68">
        <v>28</v>
      </c>
      <c r="B51" s="1">
        <v>658</v>
      </c>
      <c r="C51" t="s">
        <v>39</v>
      </c>
      <c r="D51" s="5"/>
      <c r="E51" s="5"/>
      <c r="F51" s="5"/>
    </row>
    <row r="52" spans="1:6" x14ac:dyDescent="0.3">
      <c r="A52" s="68">
        <v>28</v>
      </c>
      <c r="B52" s="1">
        <v>659</v>
      </c>
      <c r="C52" t="s">
        <v>40</v>
      </c>
      <c r="D52" s="5"/>
      <c r="E52" s="5"/>
      <c r="F52" s="5"/>
    </row>
    <row r="53" spans="1:6" x14ac:dyDescent="0.3">
      <c r="A53" s="68">
        <v>28</v>
      </c>
      <c r="B53" s="1">
        <v>660</v>
      </c>
      <c r="C53" t="s">
        <v>41</v>
      </c>
      <c r="D53" s="5"/>
      <c r="E53" s="5"/>
      <c r="F53" s="5"/>
    </row>
    <row r="54" spans="1:6" x14ac:dyDescent="0.3">
      <c r="A54" s="68">
        <v>28</v>
      </c>
      <c r="B54" s="1">
        <v>666</v>
      </c>
      <c r="C54" t="s">
        <v>74</v>
      </c>
      <c r="D54" s="5"/>
      <c r="E54" s="5"/>
      <c r="F54" s="5"/>
    </row>
    <row r="55" spans="1:6" x14ac:dyDescent="0.3">
      <c r="A55" s="68">
        <v>28</v>
      </c>
      <c r="B55" s="1">
        <v>667</v>
      </c>
      <c r="C55" t="s">
        <v>75</v>
      </c>
      <c r="D55" s="5"/>
      <c r="E55" s="5"/>
      <c r="F55" s="5"/>
    </row>
    <row r="56" spans="1:6" x14ac:dyDescent="0.3">
      <c r="A56" s="68">
        <v>28</v>
      </c>
      <c r="B56" s="1">
        <v>668</v>
      </c>
      <c r="C56" t="s">
        <v>42</v>
      </c>
      <c r="D56" s="5"/>
      <c r="E56" s="5"/>
      <c r="F56" s="5"/>
    </row>
    <row r="57" spans="1:6" x14ac:dyDescent="0.3">
      <c r="A57" s="68">
        <v>28</v>
      </c>
      <c r="B57" s="1">
        <v>670</v>
      </c>
      <c r="C57" t="s">
        <v>43</v>
      </c>
      <c r="D57" s="5"/>
      <c r="E57" s="5"/>
      <c r="F57" s="5"/>
    </row>
    <row r="58" spans="1:6" x14ac:dyDescent="0.3">
      <c r="A58" s="68">
        <v>28</v>
      </c>
      <c r="B58" s="1">
        <v>675</v>
      </c>
      <c r="C58" t="s">
        <v>45</v>
      </c>
      <c r="D58" s="5"/>
      <c r="E58" s="5"/>
      <c r="F58" s="5"/>
    </row>
    <row r="59" spans="1:6" x14ac:dyDescent="0.3">
      <c r="A59" s="69">
        <v>11</v>
      </c>
      <c r="B59" s="15">
        <v>403</v>
      </c>
      <c r="C59" s="16" t="s">
        <v>46</v>
      </c>
      <c r="D59" s="17"/>
      <c r="E59" s="17"/>
      <c r="F59" s="17"/>
    </row>
    <row r="60" spans="1:6" s="4" customFormat="1" ht="17.399999999999999" x14ac:dyDescent="0.3">
      <c r="A60" s="61"/>
      <c r="B60" s="61"/>
      <c r="C60" s="62" t="s">
        <v>47</v>
      </c>
      <c r="D60" s="24">
        <f>SUM(D30:D59)</f>
        <v>0</v>
      </c>
      <c r="E60" s="24">
        <f t="shared" ref="E60:F60" si="3">SUM(E30:E59)</f>
        <v>0</v>
      </c>
      <c r="F60" s="24">
        <f t="shared" si="3"/>
        <v>0</v>
      </c>
    </row>
    <row r="61" spans="1:6" s="4" customFormat="1" ht="17.399999999999999" x14ac:dyDescent="0.3">
      <c r="A61" s="61"/>
      <c r="B61" s="61"/>
      <c r="C61" s="62" t="s">
        <v>48</v>
      </c>
      <c r="D61" s="24">
        <f>D28-D60</f>
        <v>0</v>
      </c>
      <c r="E61" s="24">
        <f>E28-E60</f>
        <v>0</v>
      </c>
      <c r="F61" s="24">
        <f>F28-F60</f>
        <v>0</v>
      </c>
    </row>
    <row r="62" spans="1:6" ht="18" thickBot="1" x14ac:dyDescent="0.35">
      <c r="A62" s="52" t="s">
        <v>67</v>
      </c>
      <c r="B62" s="51"/>
      <c r="C62" s="52"/>
      <c r="D62" s="53"/>
      <c r="E62" s="53"/>
      <c r="F62" s="53"/>
    </row>
    <row r="63" spans="1:6" x14ac:dyDescent="0.3">
      <c r="A63" s="68">
        <v>11</v>
      </c>
      <c r="B63" s="1">
        <v>406</v>
      </c>
      <c r="C63" t="s">
        <v>55</v>
      </c>
      <c r="D63" s="5"/>
      <c r="E63" s="5"/>
      <c r="F63" s="5"/>
    </row>
    <row r="64" spans="1:6" x14ac:dyDescent="0.3">
      <c r="A64" s="68">
        <v>11</v>
      </c>
      <c r="B64" s="1">
        <v>407</v>
      </c>
      <c r="C64" t="s">
        <v>56</v>
      </c>
      <c r="D64" s="5"/>
      <c r="E64" s="5"/>
      <c r="F64" s="5"/>
    </row>
    <row r="65" spans="1:6" x14ac:dyDescent="0.3">
      <c r="A65" s="68">
        <v>11</v>
      </c>
      <c r="B65" s="1">
        <v>413</v>
      </c>
      <c r="C65" t="s">
        <v>52</v>
      </c>
      <c r="D65" s="5"/>
      <c r="E65" s="5"/>
      <c r="F65" s="5"/>
    </row>
    <row r="66" spans="1:6" x14ac:dyDescent="0.3">
      <c r="A66" s="68">
        <v>11</v>
      </c>
      <c r="B66" s="1">
        <v>414</v>
      </c>
      <c r="C66" t="s">
        <v>66</v>
      </c>
      <c r="D66" s="5"/>
      <c r="E66" s="5"/>
      <c r="F66" s="5"/>
    </row>
    <row r="67" spans="1:6" x14ac:dyDescent="0.3">
      <c r="A67" s="68">
        <v>11</v>
      </c>
      <c r="B67" s="1">
        <v>415</v>
      </c>
      <c r="C67" t="s">
        <v>50</v>
      </c>
      <c r="D67" s="5"/>
      <c r="E67" s="5"/>
      <c r="F67" s="5"/>
    </row>
    <row r="68" spans="1:6" x14ac:dyDescent="0.3">
      <c r="A68" s="72">
        <v>11</v>
      </c>
      <c r="B68" s="73">
        <v>416</v>
      </c>
      <c r="C68" s="19" t="s">
        <v>83</v>
      </c>
      <c r="D68" s="22"/>
      <c r="E68" s="22"/>
      <c r="F68" s="22"/>
    </row>
    <row r="69" spans="1:6" x14ac:dyDescent="0.3">
      <c r="A69" s="70">
        <v>11</v>
      </c>
      <c r="B69" s="1">
        <v>419</v>
      </c>
      <c r="C69" t="s">
        <v>51</v>
      </c>
      <c r="D69" s="5"/>
      <c r="E69" s="5"/>
      <c r="F69" s="5"/>
    </row>
    <row r="70" spans="1:6" x14ac:dyDescent="0.3">
      <c r="A70" s="70">
        <v>11</v>
      </c>
      <c r="B70" s="1">
        <v>420</v>
      </c>
      <c r="C70" t="s">
        <v>60</v>
      </c>
      <c r="D70" s="5"/>
      <c r="E70" s="5"/>
      <c r="F70" s="5"/>
    </row>
    <row r="71" spans="1:6" x14ac:dyDescent="0.3">
      <c r="A71" s="70">
        <v>11</v>
      </c>
      <c r="B71" s="1">
        <v>421</v>
      </c>
      <c r="C71" t="s">
        <v>53</v>
      </c>
      <c r="D71" s="5"/>
      <c r="E71" s="5"/>
      <c r="F71" s="5"/>
    </row>
    <row r="72" spans="1:6" x14ac:dyDescent="0.3">
      <c r="A72" s="70">
        <v>11</v>
      </c>
      <c r="B72" s="1">
        <v>426</v>
      </c>
      <c r="C72" t="s">
        <v>54</v>
      </c>
      <c r="D72" s="5"/>
      <c r="E72" s="5"/>
      <c r="F72" s="5"/>
    </row>
    <row r="73" spans="1:6" x14ac:dyDescent="0.3">
      <c r="A73" s="68">
        <v>11</v>
      </c>
      <c r="B73" s="1">
        <v>427</v>
      </c>
      <c r="C73" t="s">
        <v>57</v>
      </c>
      <c r="D73" s="5"/>
      <c r="E73" s="5"/>
      <c r="F73" s="5"/>
    </row>
    <row r="74" spans="1:6" x14ac:dyDescent="0.3">
      <c r="A74" s="68">
        <v>11</v>
      </c>
      <c r="B74" s="1">
        <v>428</v>
      </c>
      <c r="C74" t="s">
        <v>76</v>
      </c>
      <c r="D74" s="5"/>
      <c r="E74" s="5"/>
      <c r="F74" s="5"/>
    </row>
    <row r="75" spans="1:6" x14ac:dyDescent="0.3">
      <c r="A75" s="68">
        <v>11</v>
      </c>
      <c r="B75" s="1">
        <v>429</v>
      </c>
      <c r="C75" t="s">
        <v>77</v>
      </c>
      <c r="D75" s="5"/>
      <c r="E75" s="5"/>
      <c r="F75" s="5"/>
    </row>
    <row r="76" spans="1:6" x14ac:dyDescent="0.3">
      <c r="A76" s="68">
        <v>11</v>
      </c>
      <c r="B76" s="1">
        <v>433</v>
      </c>
      <c r="C76" t="s">
        <v>58</v>
      </c>
      <c r="D76" s="5"/>
      <c r="E76" s="5"/>
      <c r="F76" s="5"/>
    </row>
    <row r="77" spans="1:6" x14ac:dyDescent="0.3">
      <c r="A77" s="72">
        <v>11</v>
      </c>
      <c r="B77" s="73">
        <v>434</v>
      </c>
      <c r="C77" s="19" t="s">
        <v>59</v>
      </c>
      <c r="D77" s="22"/>
      <c r="E77" s="22"/>
      <c r="F77" s="22"/>
    </row>
    <row r="78" spans="1:6" x14ac:dyDescent="0.3">
      <c r="A78" s="69">
        <v>12</v>
      </c>
      <c r="B78" s="15">
        <v>439</v>
      </c>
      <c r="C78" s="16" t="s">
        <v>99</v>
      </c>
      <c r="D78" s="17"/>
      <c r="E78" s="17"/>
      <c r="F78" s="17"/>
    </row>
    <row r="79" spans="1:6" s="4" customFormat="1" ht="17.399999999999999" x14ac:dyDescent="0.3">
      <c r="A79" s="61"/>
      <c r="B79" s="61"/>
      <c r="C79" s="62" t="s">
        <v>61</v>
      </c>
      <c r="D79" s="24">
        <f>-SUM(D63:D64)+SUM(D65:D72)-SUM(D73:D75)+D76-D77+D78</f>
        <v>0</v>
      </c>
      <c r="E79" s="24">
        <f t="shared" ref="E79:F79" si="4">-SUM(E63:E64)+SUM(E65:E72)-SUM(E73:E75)+E76-E77+E78</f>
        <v>0</v>
      </c>
      <c r="F79" s="24">
        <f t="shared" si="4"/>
        <v>0</v>
      </c>
    </row>
    <row r="80" spans="1:6" s="4" customFormat="1" ht="17.399999999999999" x14ac:dyDescent="0.3">
      <c r="A80" s="75"/>
      <c r="B80" s="75"/>
      <c r="C80" s="76" t="s">
        <v>85</v>
      </c>
      <c r="D80" s="77">
        <f>D61+D79</f>
        <v>0</v>
      </c>
      <c r="E80" s="77">
        <f t="shared" ref="E80" si="5">E61+E79</f>
        <v>0</v>
      </c>
      <c r="F80" s="77">
        <f>F61+F79</f>
        <v>0</v>
      </c>
    </row>
    <row r="81" spans="1:6" ht="18" thickBot="1" x14ac:dyDescent="0.35">
      <c r="A81" s="52" t="s">
        <v>62</v>
      </c>
      <c r="B81" s="51"/>
      <c r="C81" s="52"/>
      <c r="D81" s="53"/>
      <c r="E81" s="53"/>
      <c r="F81" s="53"/>
    </row>
    <row r="82" spans="1:6" x14ac:dyDescent="0.3">
      <c r="A82" s="71">
        <v>12</v>
      </c>
      <c r="B82" s="66">
        <v>432</v>
      </c>
      <c r="C82" s="65" t="s">
        <v>63</v>
      </c>
      <c r="D82" s="67"/>
      <c r="E82" s="67"/>
      <c r="F82" s="67"/>
    </row>
    <row r="83" spans="1:6" s="4" customFormat="1" ht="17.399999999999999" x14ac:dyDescent="0.3">
      <c r="A83" s="61"/>
      <c r="B83" s="61"/>
      <c r="C83" s="62" t="s">
        <v>64</v>
      </c>
      <c r="D83" s="24">
        <f>SUM(D82)</f>
        <v>0</v>
      </c>
      <c r="E83" s="24">
        <f t="shared" ref="E83:F83" si="6">SUM(E82)</f>
        <v>0</v>
      </c>
      <c r="F83" s="24">
        <f t="shared" si="6"/>
        <v>0</v>
      </c>
    </row>
    <row r="84" spans="1:6" s="4" customFormat="1" ht="18" thickBot="1" x14ac:dyDescent="0.35">
      <c r="A84" s="59"/>
      <c r="B84" s="59"/>
      <c r="C84" s="60" t="s">
        <v>65</v>
      </c>
      <c r="D84" s="25">
        <f>D61+D79+D83</f>
        <v>0</v>
      </c>
      <c r="E84" s="25">
        <f>E61+E79+E83</f>
        <v>0</v>
      </c>
      <c r="F84" s="25">
        <f>F61+F79+F83</f>
        <v>0</v>
      </c>
    </row>
    <row r="85" spans="1:6" s="4" customFormat="1" x14ac:dyDescent="0.3">
      <c r="A85" s="71" t="s">
        <v>93</v>
      </c>
      <c r="B85" s="66" t="s">
        <v>98</v>
      </c>
      <c r="C85" s="65" t="s">
        <v>97</v>
      </c>
      <c r="D85" s="67"/>
      <c r="E85" s="67"/>
      <c r="F85" s="67"/>
    </row>
    <row r="86" spans="1:6" s="4" customFormat="1" ht="28.8" x14ac:dyDescent="0.3">
      <c r="A86" s="79">
        <v>9</v>
      </c>
      <c r="B86" s="74" t="s">
        <v>84</v>
      </c>
      <c r="C86" s="39" t="s">
        <v>70</v>
      </c>
      <c r="D86" s="78"/>
      <c r="E86" s="49"/>
      <c r="F86" s="14"/>
    </row>
    <row r="87" spans="1:6" s="4" customFormat="1" ht="18" thickBot="1" x14ac:dyDescent="0.35">
      <c r="A87" s="63"/>
      <c r="B87" s="63"/>
      <c r="C87" s="64" t="s">
        <v>71</v>
      </c>
      <c r="D87" s="48"/>
      <c r="E87" s="48"/>
      <c r="F87" s="48">
        <f t="shared" ref="F87" si="7">F86+F84</f>
        <v>0</v>
      </c>
    </row>
    <row r="88" spans="1:6" ht="15" thickTop="1" x14ac:dyDescent="0.3">
      <c r="D88" s="3"/>
      <c r="E88" s="3"/>
      <c r="F88" s="3"/>
    </row>
  </sheetData>
  <mergeCells count="1">
    <mergeCell ref="A3:B3"/>
  </mergeCells>
  <pageMargins left="0.7" right="0.7" top="0.25" bottom="0.25" header="0.3" footer="0.3"/>
  <pageSetup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 Cunningham</dc:creator>
  <cp:lastModifiedBy>Heather Stevenson</cp:lastModifiedBy>
  <cp:lastPrinted>2021-05-14T19:23:26Z</cp:lastPrinted>
  <dcterms:created xsi:type="dcterms:W3CDTF">2021-04-22T18:29:33Z</dcterms:created>
  <dcterms:modified xsi:type="dcterms:W3CDTF">2021-05-20T13:59:41Z</dcterms:modified>
</cp:coreProperties>
</file>